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иложение № 3" sheetId="1" r:id="rId1"/>
  </sheets>
  <calcPr calcId="145621"/>
</workbook>
</file>

<file path=xl/calcChain.xml><?xml version="1.0" encoding="utf-8"?>
<calcChain xmlns="http://schemas.openxmlformats.org/spreadsheetml/2006/main">
  <c r="K8" i="1" l="1"/>
  <c r="G8" i="1"/>
  <c r="L8" i="1" s="1"/>
  <c r="L9" i="1" s="1"/>
  <c r="F8" i="1"/>
  <c r="F9" i="1" s="1"/>
  <c r="D8" i="1"/>
  <c r="K7" i="1"/>
  <c r="D7" i="1"/>
  <c r="F7" i="1" s="1"/>
  <c r="D9" i="1" l="1"/>
  <c r="G9" i="1"/>
</calcChain>
</file>

<file path=xl/sharedStrings.xml><?xml version="1.0" encoding="utf-8"?>
<sst xmlns="http://schemas.openxmlformats.org/spreadsheetml/2006/main" count="13" uniqueCount="13">
  <si>
    <t>Приложение № 3</t>
  </si>
  <si>
    <t>Облагаема основа - лева</t>
  </si>
  <si>
    <t>Промил</t>
  </si>
  <si>
    <t>Облог за текущата година към 31.12.2023 г. - лева</t>
  </si>
  <si>
    <t>Недобор от минали години - лева</t>
  </si>
  <si>
    <t>Годишно задължение към 31.12.2023 г. - лева</t>
  </si>
  <si>
    <t>Вноски по облога за текущата година - лева</t>
  </si>
  <si>
    <t>Отстъпка - лева</t>
  </si>
  <si>
    <t>Процент на изпълне-ние за текущата година</t>
  </si>
  <si>
    <t>Вноски по недобор от минали години - лева</t>
  </si>
  <si>
    <t>Процент на изпълне-ние за минали години</t>
  </si>
  <si>
    <t>Общо сума на вноските за ДНИ за 2023 г. - лева</t>
  </si>
  <si>
    <t>Увеличение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</si>
</sst>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лв.&quot;_-;\-* #,##0.00\ &quot;лв.&quot;_-;_-* &quot;-&quot;??\ &quot;лв.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4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/>
    <xf numFmtId="3" fontId="2" fillId="0" borderId="0" xfId="0" applyNumberFormat="1" applyFont="1"/>
    <xf numFmtId="4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</cellXfs>
  <cellStyles count="2">
    <cellStyle name="Валута" xfId="1" builtinId="4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21"/>
  <sheetViews>
    <sheetView tabSelected="1" workbookViewId="0">
      <selection activeCell="O10" sqref="O10"/>
    </sheetView>
  </sheetViews>
  <sheetFormatPr defaultRowHeight="15" x14ac:dyDescent="0.3"/>
  <cols>
    <col min="1" max="1" width="5.5703125" style="1" customWidth="1"/>
    <col min="2" max="2" width="13.28515625" style="1" customWidth="1"/>
    <col min="3" max="3" width="5" style="1" customWidth="1"/>
    <col min="4" max="4" width="15" style="1" customWidth="1"/>
    <col min="5" max="5" width="10.7109375" style="1" customWidth="1"/>
    <col min="6" max="6" width="14.5703125" style="1" customWidth="1"/>
    <col min="7" max="7" width="11" style="1" customWidth="1"/>
    <col min="8" max="8" width="8.7109375" style="1" customWidth="1"/>
    <col min="9" max="9" width="10.85546875" style="1" customWidth="1"/>
    <col min="10" max="10" width="11.7109375" style="1" customWidth="1"/>
    <col min="11" max="11" width="10" style="1" customWidth="1"/>
    <col min="12" max="12" width="13.5703125" style="1" bestFit="1" customWidth="1"/>
    <col min="13" max="13" width="10.5703125" style="1" bestFit="1" customWidth="1"/>
    <col min="14" max="14" width="13.5703125" style="1" bestFit="1" customWidth="1"/>
    <col min="15" max="16384" width="9.140625" style="1"/>
  </cols>
  <sheetData>
    <row r="5" spans="2:14" x14ac:dyDescent="0.3">
      <c r="K5" s="2" t="s">
        <v>0</v>
      </c>
      <c r="L5" s="2"/>
    </row>
    <row r="6" spans="2:14" ht="76.5" x14ac:dyDescent="0.3">
      <c r="B6" s="3" t="s">
        <v>1</v>
      </c>
      <c r="C6" s="3" t="s">
        <v>2</v>
      </c>
      <c r="D6" s="3" t="s">
        <v>3</v>
      </c>
      <c r="E6" s="4" t="s">
        <v>4</v>
      </c>
      <c r="F6" s="3" t="s">
        <v>5</v>
      </c>
      <c r="G6" s="4" t="s">
        <v>6</v>
      </c>
      <c r="H6" s="3" t="s">
        <v>7</v>
      </c>
      <c r="I6" s="3" t="s">
        <v>8</v>
      </c>
      <c r="J6" s="4" t="s">
        <v>9</v>
      </c>
      <c r="K6" s="3" t="s">
        <v>10</v>
      </c>
      <c r="L6" s="4" t="s">
        <v>11</v>
      </c>
    </row>
    <row r="7" spans="2:14" x14ac:dyDescent="0.3">
      <c r="B7" s="5">
        <v>906887935</v>
      </c>
      <c r="C7" s="6">
        <v>2</v>
      </c>
      <c r="D7" s="5">
        <f>+B7*C7/1000</f>
        <v>1813775.87</v>
      </c>
      <c r="E7" s="5">
        <v>840387.89</v>
      </c>
      <c r="F7" s="5">
        <f>+D7+E7</f>
        <v>2654163.7600000002</v>
      </c>
      <c r="G7" s="5">
        <v>1545421</v>
      </c>
      <c r="H7" s="5">
        <v>48551</v>
      </c>
      <c r="I7" s="7">
        <v>87.55</v>
      </c>
      <c r="J7" s="5">
        <v>322864</v>
      </c>
      <c r="K7" s="7">
        <f>+J7/E7*100</f>
        <v>38.418449842250816</v>
      </c>
      <c r="L7" s="5">
        <v>1868285</v>
      </c>
      <c r="M7" s="8"/>
      <c r="N7" s="9"/>
    </row>
    <row r="8" spans="2:14" x14ac:dyDescent="0.3">
      <c r="B8" s="5">
        <v>906887935</v>
      </c>
      <c r="C8" s="6">
        <v>3</v>
      </c>
      <c r="D8" s="5">
        <f>+B8*0.003</f>
        <v>2720663.8050000002</v>
      </c>
      <c r="E8" s="5">
        <v>840387.89</v>
      </c>
      <c r="F8" s="5">
        <f>+D8+E8</f>
        <v>3561051.6950000003</v>
      </c>
      <c r="G8" s="5">
        <f>+D8*0.88</f>
        <v>2394184.1484000003</v>
      </c>
      <c r="H8" s="5"/>
      <c r="I8" s="7">
        <v>88</v>
      </c>
      <c r="J8" s="5">
        <v>322864</v>
      </c>
      <c r="K8" s="7">
        <f>+J8/E8*100</f>
        <v>38.418449842250816</v>
      </c>
      <c r="L8" s="5">
        <f>+G8+J8</f>
        <v>2717048.1484000003</v>
      </c>
    </row>
    <row r="9" spans="2:14" x14ac:dyDescent="0.3">
      <c r="B9" s="10" t="s">
        <v>12</v>
      </c>
      <c r="C9" s="10"/>
      <c r="D9" s="5">
        <f>+D8-D7</f>
        <v>906887.93500000006</v>
      </c>
      <c r="E9" s="10"/>
      <c r="F9" s="5">
        <f>+F8-F7</f>
        <v>906887.93500000006</v>
      </c>
      <c r="G9" s="5">
        <f>+G8-G7</f>
        <v>848763.1484000003</v>
      </c>
      <c r="H9" s="11"/>
      <c r="I9" s="11"/>
      <c r="J9" s="12"/>
      <c r="K9" s="11"/>
      <c r="L9" s="5">
        <f>+L8-L7</f>
        <v>848763.1484000003</v>
      </c>
    </row>
    <row r="14" spans="2:14" x14ac:dyDescent="0.3">
      <c r="D14" s="8"/>
    </row>
    <row r="16" spans="2:14" x14ac:dyDescent="0.3">
      <c r="L16" s="8"/>
    </row>
    <row r="17" spans="6:7" x14ac:dyDescent="0.3">
      <c r="F17" s="8"/>
    </row>
    <row r="18" spans="6:7" x14ac:dyDescent="0.3">
      <c r="F18" s="8"/>
    </row>
    <row r="19" spans="6:7" x14ac:dyDescent="0.3">
      <c r="F19" s="8"/>
    </row>
    <row r="21" spans="6:7" x14ac:dyDescent="0.3">
      <c r="F21" s="8"/>
      <c r="G21" s="8"/>
    </row>
  </sheetData>
  <mergeCells count="1"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Приложение №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2024-11-14T14:13:27Z</dcterms:modified>
</cp:coreProperties>
</file>